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БЮДЖЕТ\Бюджет 2023-2025\БЮДЖЕТ 2023,\ПРОЕКТ 2023-2025\Дополнительные материалы\"/>
    </mc:Choice>
  </mc:AlternateContent>
  <xr:revisionPtr revIDLastSave="0" documentId="13_ncr:1_{A888A0E1-8221-4374-8461-420A2292F4E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vod" sheetId="1" r:id="rId1"/>
  </sheets>
  <definedNames>
    <definedName name="_xlnm.Print_Titles" localSheetId="0">svod!$1:$2</definedName>
    <definedName name="_xlnm.Print_Area" localSheetId="0">svod!$B$1:$O$59</definedName>
  </definedNames>
  <calcPr calcId="181029"/>
</workbook>
</file>

<file path=xl/calcChain.xml><?xml version="1.0" encoding="utf-8"?>
<calcChain xmlns="http://schemas.openxmlformats.org/spreadsheetml/2006/main">
  <c r="O7" i="1" l="1"/>
  <c r="N7" i="1"/>
  <c r="M7" i="1"/>
  <c r="O5" i="1"/>
  <c r="N5" i="1"/>
  <c r="M5" i="1"/>
</calcChain>
</file>

<file path=xl/sharedStrings.xml><?xml version="1.0" encoding="utf-8"?>
<sst xmlns="http://schemas.openxmlformats.org/spreadsheetml/2006/main" count="103" uniqueCount="65">
  <si>
    <t>ГРБС</t>
  </si>
  <si>
    <t>единица измерения</t>
  </si>
  <si>
    <t>фактическое значение по итогам 2021 года</t>
  </si>
  <si>
    <t>оценка 2022 года</t>
  </si>
  <si>
    <t>2023 год</t>
  </si>
  <si>
    <t>2024 год</t>
  </si>
  <si>
    <t>2025 год</t>
  </si>
  <si>
    <t>2021 год, кассовое исполнение,
рублей</t>
  </si>
  <si>
    <t>итог</t>
  </si>
  <si>
    <t>Объем оказания муниципальных услуг</t>
  </si>
  <si>
    <t>Наименование показателя объема муниципальной услуги (работы)</t>
  </si>
  <si>
    <t>Наименование муниципальной услуги (работы)</t>
  </si>
  <si>
    <t>002</t>
  </si>
  <si>
    <t>Администрация города Фокино</t>
  </si>
  <si>
    <t>Финансовое обеспечение выполнения муниципального задания</t>
  </si>
  <si>
    <t>Проведение занятий физкультурно-спортивной направленности по месту проживания граждан</t>
  </si>
  <si>
    <t>Количество посетителей</t>
  </si>
  <si>
    <t>Тыс.чел.</t>
  </si>
  <si>
    <t>Обеспечение доступа к объектам спорта</t>
  </si>
  <si>
    <t>Пребывание на объекте спорта</t>
  </si>
  <si>
    <t>Человеко-день</t>
  </si>
  <si>
    <t>Организация и проведение массовых праздников, народных гуляний, концертов, фестевалей, выставок народного творчества</t>
  </si>
  <si>
    <t>Ед.</t>
  </si>
  <si>
    <t>количество мероприятий</t>
  </si>
  <si>
    <t xml:space="preserve">количество посетителей мероприятий </t>
  </si>
  <si>
    <t>Чел.</t>
  </si>
  <si>
    <t xml:space="preserve">разнообразие тематической направленности проводимых мероприятий </t>
  </si>
  <si>
    <t xml:space="preserve">разнообразие направлений деятельности самодеятельных творческих коллективов(хоровое,хореографическое и другое) </t>
  </si>
  <si>
    <t>Колличество выступлений самодеятельных творческих коллективов</t>
  </si>
  <si>
    <t>Коллективов декоративно-прикладного творчества</t>
  </si>
  <si>
    <t>Создание и организация работы творческих коллективов, клубов</t>
  </si>
  <si>
    <t>Организация досуга различных групп населения</t>
  </si>
  <si>
    <t>Праздники, народные гулянья, концерты, фестевали, выставки народного творчества, вереча</t>
  </si>
  <si>
    <t>количество услуг</t>
  </si>
  <si>
    <t>ед</t>
  </si>
  <si>
    <t xml:space="preserve">Организация и предоставление государственных и муниципальных услуг в многофункциональных центрах предоставления государственных муниципальных услуг </t>
  </si>
  <si>
    <t>Реализация основных общеобразовательных программ дошкольного образования</t>
  </si>
  <si>
    <t>Число человеко-дней обучения</t>
  </si>
  <si>
    <t>Число обучающихся</t>
  </si>
  <si>
    <t>Человек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</si>
  <si>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</si>
  <si>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</si>
  <si>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</si>
  <si>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дополнительных общеразвивающих программ (Направленность образовательной программы (физкультурно-спортивная))</t>
  </si>
  <si>
    <t>Количество человеко-часов</t>
  </si>
  <si>
    <t>Человеко-час</t>
  </si>
  <si>
    <t>Реализация дополнительных общеразвивающих программ (Направленность образовательной программы (художественная))</t>
  </si>
  <si>
    <t>Реализация дополнительных общеразвивающих программ (Направленность образовательной программы (cоциально-педагогическая))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</si>
  <si>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</si>
  <si>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искусств (Программа (Искусство театра))</t>
  </si>
  <si>
    <t>Реализация дополнительных предпрофессиональных программ в области искусств (Программа (Народные инструменты))</t>
  </si>
  <si>
    <t>Реализация дополнительных предпрофессиональных программ в области искусств (Программа (Духовые и ударные инструменты))</t>
  </si>
  <si>
    <t>Реализация дополнительных предпрофессиональных программ в области искусств (Программа (Фортепиано))</t>
  </si>
  <si>
    <t>Реализация дополнительных предпрофессиональных программ в области искусств (Программа (Музыкальный фольклор))</t>
  </si>
  <si>
    <t>Реализация дополнительных предпрофессиональных программ в области искусств (Программа (Хореографическое творчество))</t>
  </si>
  <si>
    <t>Реализация дополнительных предпрофессиональных программ в области искусств (Программа (Живопись))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</si>
  <si>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</si>
  <si>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</si>
  <si>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Единица</t>
  </si>
  <si>
    <t>Осуществление издательской деятельности</t>
  </si>
  <si>
    <t>Количество номеров</t>
  </si>
  <si>
    <t>Количество печатных страниц</t>
  </si>
  <si>
    <t>Объем тиража</t>
  </si>
  <si>
    <t>0113</t>
  </si>
  <si>
    <t>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</si>
</sst>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" fontId="5" fillId="4" borderId="6">
      <alignment horizontal="right" vertical="top" shrinkToFit="1"/>
    </xf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left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3">
    <cellStyle name="xl36" xfId="1" xr:uid="{17F126F7-B894-43FB-BA91-ACF6080718CE}"/>
    <cellStyle name="Обычный" xfId="0" builtinId="0"/>
    <cellStyle name="Обычный 2" xfId="2" xr:uid="{BDD35994-962E-4AF7-8147-1679BA9907FD}"/>
  </cellStyles>
  <dxfs count="0"/>
  <tableStyles count="0" defaultTableStyle="TableStyleMedium2" defaultPivotStyle="PivotStyleLight16"/>
  <colors>
    <mruColors>
      <color rgb="FFA50021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topLeftCell="B1" zoomScale="85" zoomScaleNormal="85" workbookViewId="0">
      <selection activeCell="F7" sqref="F7"/>
    </sheetView>
  </sheetViews>
  <sheetFormatPr defaultRowHeight="15" x14ac:dyDescent="0.25"/>
  <cols>
    <col min="1" max="1" width="0" style="1" hidden="1" customWidth="1"/>
    <col min="2" max="2" width="7.85546875" style="1" customWidth="1"/>
    <col min="3" max="3" width="24.5703125" style="52" customWidth="1"/>
    <col min="4" max="4" width="24.7109375" style="53" customWidth="1"/>
    <col min="5" max="5" width="14.42578125" style="53" customWidth="1"/>
    <col min="6" max="6" width="18" style="1" customWidth="1"/>
    <col min="7" max="7" width="9.7109375" style="1" customWidth="1"/>
    <col min="8" max="8" width="10.28515625" style="1" customWidth="1"/>
    <col min="9" max="9" width="9.28515625" style="1" customWidth="1"/>
    <col min="10" max="10" width="9" style="1" customWidth="1"/>
    <col min="11" max="11" width="17" style="14" customWidth="1"/>
    <col min="12" max="12" width="12.85546875" style="1" customWidth="1"/>
    <col min="13" max="13" width="12.5703125" style="1" customWidth="1"/>
    <col min="14" max="14" width="12.85546875" style="1" customWidth="1"/>
    <col min="15" max="15" width="12.42578125" style="1" customWidth="1"/>
    <col min="16" max="16384" width="9.140625" style="1"/>
  </cols>
  <sheetData>
    <row r="1" spans="1:15" ht="27.75" customHeight="1" x14ac:dyDescent="0.25">
      <c r="B1" s="27" t="s">
        <v>0</v>
      </c>
      <c r="C1" s="50" t="s">
        <v>11</v>
      </c>
      <c r="D1" s="50" t="s">
        <v>10</v>
      </c>
      <c r="E1" s="50" t="s">
        <v>1</v>
      </c>
      <c r="F1" s="24" t="s">
        <v>9</v>
      </c>
      <c r="G1" s="25"/>
      <c r="H1" s="25"/>
      <c r="I1" s="25"/>
      <c r="J1" s="26"/>
      <c r="K1" s="24" t="s">
        <v>14</v>
      </c>
      <c r="L1" s="25"/>
      <c r="M1" s="25"/>
      <c r="N1" s="25"/>
      <c r="O1" s="26"/>
    </row>
    <row r="2" spans="1:15" ht="47.25" customHeight="1" x14ac:dyDescent="0.25">
      <c r="B2" s="28"/>
      <c r="C2" s="51"/>
      <c r="D2" s="50"/>
      <c r="E2" s="50"/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2" t="s">
        <v>7</v>
      </c>
      <c r="L2" s="15" t="s">
        <v>3</v>
      </c>
      <c r="M2" s="15" t="s">
        <v>4</v>
      </c>
      <c r="N2" s="15" t="s">
        <v>5</v>
      </c>
      <c r="O2" s="15" t="s">
        <v>6</v>
      </c>
    </row>
    <row r="3" spans="1:15" ht="23.25" customHeight="1" x14ac:dyDescent="0.25">
      <c r="A3" s="1" t="s">
        <v>8</v>
      </c>
      <c r="B3" s="3" t="s">
        <v>12</v>
      </c>
      <c r="C3" s="19" t="s">
        <v>13</v>
      </c>
      <c r="D3" s="20"/>
      <c r="E3" s="20"/>
      <c r="F3" s="21"/>
      <c r="G3" s="4"/>
      <c r="H3" s="4"/>
      <c r="I3" s="4"/>
      <c r="J3" s="4"/>
      <c r="K3" s="5"/>
      <c r="L3" s="5"/>
      <c r="M3" s="5"/>
      <c r="N3" s="5"/>
      <c r="O3" s="5"/>
    </row>
    <row r="4" spans="1:15" s="6" customFormat="1" ht="108" customHeight="1" x14ac:dyDescent="0.25">
      <c r="B4" s="32" t="s">
        <v>63</v>
      </c>
      <c r="C4" s="16" t="s">
        <v>35</v>
      </c>
      <c r="D4" s="18" t="s">
        <v>33</v>
      </c>
      <c r="E4" s="18" t="s">
        <v>34</v>
      </c>
      <c r="F4" s="17">
        <v>8500</v>
      </c>
      <c r="G4" s="17">
        <v>6500</v>
      </c>
      <c r="H4" s="17">
        <v>6500</v>
      </c>
      <c r="I4" s="17">
        <v>6500</v>
      </c>
      <c r="J4" s="17">
        <v>6500</v>
      </c>
      <c r="K4" s="17">
        <v>2285501</v>
      </c>
      <c r="L4" s="17">
        <v>2318227</v>
      </c>
      <c r="M4" s="7">
        <v>2535254</v>
      </c>
      <c r="N4" s="7">
        <v>2124741</v>
      </c>
      <c r="O4" s="7">
        <v>2124741</v>
      </c>
    </row>
    <row r="5" spans="1:15" ht="42.75" customHeight="1" x14ac:dyDescent="0.25">
      <c r="B5" s="33">
        <v>701</v>
      </c>
      <c r="C5" s="44" t="s">
        <v>36</v>
      </c>
      <c r="D5" s="43" t="s">
        <v>37</v>
      </c>
      <c r="E5" s="43" t="s">
        <v>20</v>
      </c>
      <c r="F5" s="35">
        <v>106205</v>
      </c>
      <c r="G5" s="35">
        <v>117600</v>
      </c>
      <c r="H5" s="35">
        <v>119600</v>
      </c>
      <c r="I5" s="35">
        <v>119600</v>
      </c>
      <c r="J5" s="35">
        <v>119600</v>
      </c>
      <c r="K5" s="34">
        <v>55458177.350000001</v>
      </c>
      <c r="L5" s="34">
        <v>48370702.229999997</v>
      </c>
      <c r="M5" s="34">
        <f>13010000+53991368</f>
        <v>67001368</v>
      </c>
      <c r="N5" s="34">
        <f>53991368+441000</f>
        <v>54432368</v>
      </c>
      <c r="O5" s="34">
        <f>2626874.9+53991368</f>
        <v>56618242.899999999</v>
      </c>
    </row>
    <row r="6" spans="1:15" ht="24" customHeight="1" x14ac:dyDescent="0.25">
      <c r="B6" s="36"/>
      <c r="C6" s="45"/>
      <c r="D6" s="43" t="s">
        <v>38</v>
      </c>
      <c r="E6" s="43" t="s">
        <v>39</v>
      </c>
      <c r="F6" s="35">
        <v>682</v>
      </c>
      <c r="G6" s="35">
        <v>700</v>
      </c>
      <c r="H6" s="35">
        <v>700</v>
      </c>
      <c r="I6" s="35">
        <v>700</v>
      </c>
      <c r="J6" s="35">
        <v>700</v>
      </c>
      <c r="K6" s="38"/>
      <c r="L6" s="38"/>
      <c r="M6" s="38"/>
      <c r="N6" s="38"/>
      <c r="O6" s="38"/>
    </row>
    <row r="7" spans="1:15" ht="54.75" customHeight="1" x14ac:dyDescent="0.25">
      <c r="B7" s="33">
        <v>702</v>
      </c>
      <c r="C7" s="39" t="s">
        <v>40</v>
      </c>
      <c r="D7" s="43" t="s">
        <v>38</v>
      </c>
      <c r="E7" s="43" t="s">
        <v>39</v>
      </c>
      <c r="F7" s="40">
        <v>605</v>
      </c>
      <c r="G7" s="35">
        <v>649</v>
      </c>
      <c r="H7" s="35">
        <v>570</v>
      </c>
      <c r="I7" s="35">
        <v>620</v>
      </c>
      <c r="J7" s="35">
        <v>620</v>
      </c>
      <c r="K7" s="34">
        <v>71795495.349999994</v>
      </c>
      <c r="L7" s="34">
        <v>63492398.32</v>
      </c>
      <c r="M7" s="34">
        <f>70640639+21902346</f>
        <v>92542985</v>
      </c>
      <c r="N7" s="34">
        <f>70640639+10639846</f>
        <v>81280485</v>
      </c>
      <c r="O7" s="34">
        <f>70640639+12632355</f>
        <v>83272994</v>
      </c>
    </row>
    <row r="8" spans="1:15" ht="54" customHeight="1" x14ac:dyDescent="0.25">
      <c r="B8" s="36"/>
      <c r="C8" s="39" t="s">
        <v>41</v>
      </c>
      <c r="D8" s="43" t="s">
        <v>38</v>
      </c>
      <c r="E8" s="43" t="s">
        <v>39</v>
      </c>
      <c r="F8" s="40">
        <v>685</v>
      </c>
      <c r="G8" s="35">
        <v>741</v>
      </c>
      <c r="H8" s="35">
        <v>796</v>
      </c>
      <c r="I8" s="35">
        <v>780</v>
      </c>
      <c r="J8" s="35">
        <v>780</v>
      </c>
      <c r="K8" s="37"/>
      <c r="L8" s="37"/>
      <c r="M8" s="37"/>
      <c r="N8" s="37"/>
      <c r="O8" s="37"/>
    </row>
    <row r="9" spans="1:15" ht="56.25" customHeight="1" x14ac:dyDescent="0.25">
      <c r="B9" s="36"/>
      <c r="C9" s="39" t="s">
        <v>42</v>
      </c>
      <c r="D9" s="43" t="s">
        <v>38</v>
      </c>
      <c r="E9" s="43" t="s">
        <v>39</v>
      </c>
      <c r="F9" s="40">
        <v>95</v>
      </c>
      <c r="G9" s="35">
        <v>100</v>
      </c>
      <c r="H9" s="35">
        <v>150</v>
      </c>
      <c r="I9" s="35">
        <v>150</v>
      </c>
      <c r="J9" s="35">
        <v>150</v>
      </c>
      <c r="K9" s="38"/>
      <c r="L9" s="38"/>
      <c r="M9" s="38"/>
      <c r="N9" s="38"/>
      <c r="O9" s="38"/>
    </row>
    <row r="10" spans="1:15" ht="76.5" x14ac:dyDescent="0.25">
      <c r="B10" s="33">
        <v>703</v>
      </c>
      <c r="C10" s="43" t="s">
        <v>43</v>
      </c>
      <c r="D10" s="43" t="s">
        <v>44</v>
      </c>
      <c r="E10" s="43" t="s">
        <v>45</v>
      </c>
      <c r="F10" s="40">
        <v>19210</v>
      </c>
      <c r="G10" s="35">
        <v>22896</v>
      </c>
      <c r="H10" s="35">
        <v>23684</v>
      </c>
      <c r="I10" s="35">
        <v>23684</v>
      </c>
      <c r="J10" s="35">
        <v>23684</v>
      </c>
      <c r="K10" s="34">
        <v>22920999.879999999</v>
      </c>
      <c r="L10" s="34">
        <v>20424551.280000001</v>
      </c>
      <c r="M10" s="34">
        <v>28792170</v>
      </c>
      <c r="N10" s="34">
        <v>25554810.559999999</v>
      </c>
      <c r="O10" s="34">
        <v>27918822.41</v>
      </c>
    </row>
    <row r="11" spans="1:15" ht="76.5" x14ac:dyDescent="0.25">
      <c r="B11" s="36"/>
      <c r="C11" s="43" t="s">
        <v>46</v>
      </c>
      <c r="D11" s="43" t="s">
        <v>44</v>
      </c>
      <c r="E11" s="43" t="s">
        <v>45</v>
      </c>
      <c r="F11" s="40">
        <v>22100</v>
      </c>
      <c r="G11" s="35">
        <v>21600</v>
      </c>
      <c r="H11" s="35">
        <v>22700</v>
      </c>
      <c r="I11" s="35">
        <v>22700</v>
      </c>
      <c r="J11" s="35">
        <v>22700</v>
      </c>
      <c r="K11" s="37"/>
      <c r="L11" s="37"/>
      <c r="M11" s="37"/>
      <c r="N11" s="37"/>
      <c r="O11" s="37"/>
    </row>
    <row r="12" spans="1:15" ht="76.5" x14ac:dyDescent="0.25">
      <c r="B12" s="36"/>
      <c r="C12" s="43" t="s">
        <v>47</v>
      </c>
      <c r="D12" s="43" t="s">
        <v>44</v>
      </c>
      <c r="E12" s="43" t="s">
        <v>45</v>
      </c>
      <c r="F12" s="40">
        <v>10920</v>
      </c>
      <c r="G12" s="35">
        <v>12960</v>
      </c>
      <c r="H12" s="35">
        <v>13220</v>
      </c>
      <c r="I12" s="35">
        <v>13220</v>
      </c>
      <c r="J12" s="35">
        <v>13220</v>
      </c>
      <c r="K12" s="37"/>
      <c r="L12" s="37"/>
      <c r="M12" s="37"/>
      <c r="N12" s="37"/>
      <c r="O12" s="37"/>
    </row>
    <row r="13" spans="1:15" ht="52.5" customHeight="1" x14ac:dyDescent="0.25">
      <c r="B13" s="36"/>
      <c r="C13" s="43" t="s">
        <v>48</v>
      </c>
      <c r="D13" s="43" t="s">
        <v>44</v>
      </c>
      <c r="E13" s="43" t="s">
        <v>45</v>
      </c>
      <c r="F13" s="35">
        <v>19900</v>
      </c>
      <c r="G13" s="35">
        <v>20700</v>
      </c>
      <c r="H13" s="35">
        <v>21100</v>
      </c>
      <c r="I13" s="35">
        <v>21100</v>
      </c>
      <c r="J13" s="35">
        <v>21100</v>
      </c>
      <c r="K13" s="37"/>
      <c r="L13" s="37"/>
      <c r="M13" s="37"/>
      <c r="N13" s="37"/>
      <c r="O13" s="37"/>
    </row>
    <row r="14" spans="1:15" ht="69" customHeight="1" x14ac:dyDescent="0.25">
      <c r="B14" s="36"/>
      <c r="C14" s="43" t="s">
        <v>49</v>
      </c>
      <c r="D14" s="43" t="s">
        <v>44</v>
      </c>
      <c r="E14" s="43" t="s">
        <v>45</v>
      </c>
      <c r="F14" s="35">
        <v>2968</v>
      </c>
      <c r="G14" s="35">
        <v>3168</v>
      </c>
      <c r="H14" s="35">
        <v>3358</v>
      </c>
      <c r="I14" s="35">
        <v>3358</v>
      </c>
      <c r="J14" s="35">
        <v>3358</v>
      </c>
      <c r="K14" s="37"/>
      <c r="L14" s="37"/>
      <c r="M14" s="37"/>
      <c r="N14" s="37"/>
      <c r="O14" s="37"/>
    </row>
    <row r="15" spans="1:15" ht="67.5" customHeight="1" x14ac:dyDescent="0.25">
      <c r="B15" s="36"/>
      <c r="C15" s="43" t="s">
        <v>50</v>
      </c>
      <c r="D15" s="43" t="s">
        <v>44</v>
      </c>
      <c r="E15" s="43" t="s">
        <v>45</v>
      </c>
      <c r="F15" s="35">
        <v>13280</v>
      </c>
      <c r="G15" s="35">
        <v>14040</v>
      </c>
      <c r="H15" s="35">
        <v>14380</v>
      </c>
      <c r="I15" s="35">
        <v>14380</v>
      </c>
      <c r="J15" s="35">
        <v>14380</v>
      </c>
      <c r="K15" s="37"/>
      <c r="L15" s="37"/>
      <c r="M15" s="37"/>
      <c r="N15" s="37"/>
      <c r="O15" s="37"/>
    </row>
    <row r="16" spans="1:15" ht="79.5" customHeight="1" x14ac:dyDescent="0.25">
      <c r="B16" s="36"/>
      <c r="C16" s="43" t="s">
        <v>51</v>
      </c>
      <c r="D16" s="43" t="s">
        <v>44</v>
      </c>
      <c r="E16" s="43" t="s">
        <v>45</v>
      </c>
      <c r="F16" s="35">
        <v>2754</v>
      </c>
      <c r="G16" s="35">
        <v>2754</v>
      </c>
      <c r="H16" s="35">
        <v>2754</v>
      </c>
      <c r="I16" s="35">
        <v>2754</v>
      </c>
      <c r="J16" s="35">
        <v>2754</v>
      </c>
      <c r="K16" s="37"/>
      <c r="L16" s="37"/>
      <c r="M16" s="37"/>
      <c r="N16" s="37"/>
      <c r="O16" s="37"/>
    </row>
    <row r="17" spans="2:15" ht="72" customHeight="1" x14ac:dyDescent="0.25">
      <c r="B17" s="36"/>
      <c r="C17" s="43" t="s">
        <v>52</v>
      </c>
      <c r="D17" s="43" t="s">
        <v>44</v>
      </c>
      <c r="E17" s="43" t="s">
        <v>45</v>
      </c>
      <c r="F17" s="35">
        <v>15500</v>
      </c>
      <c r="G17" s="35">
        <v>15714</v>
      </c>
      <c r="H17" s="35">
        <v>15968</v>
      </c>
      <c r="I17" s="35">
        <v>15968</v>
      </c>
      <c r="J17" s="35">
        <v>15968</v>
      </c>
      <c r="K17" s="37"/>
      <c r="L17" s="37"/>
      <c r="M17" s="37"/>
      <c r="N17" s="37"/>
      <c r="O17" s="37"/>
    </row>
    <row r="18" spans="2:15" ht="62.25" customHeight="1" x14ac:dyDescent="0.25">
      <c r="B18" s="36"/>
      <c r="C18" s="43" t="s">
        <v>53</v>
      </c>
      <c r="D18" s="43" t="s">
        <v>44</v>
      </c>
      <c r="E18" s="43" t="s">
        <v>45</v>
      </c>
      <c r="F18" s="35">
        <v>6200</v>
      </c>
      <c r="G18" s="35">
        <v>6264</v>
      </c>
      <c r="H18" s="35">
        <v>6328</v>
      </c>
      <c r="I18" s="35">
        <v>6328</v>
      </c>
      <c r="J18" s="35">
        <v>6328</v>
      </c>
      <c r="K18" s="37"/>
      <c r="L18" s="37"/>
      <c r="M18" s="37"/>
      <c r="N18" s="37"/>
      <c r="O18" s="37"/>
    </row>
    <row r="19" spans="2:15" ht="77.25" customHeight="1" x14ac:dyDescent="0.25">
      <c r="B19" s="36"/>
      <c r="C19" s="43" t="s">
        <v>54</v>
      </c>
      <c r="D19" s="43" t="s">
        <v>44</v>
      </c>
      <c r="E19" s="43" t="s">
        <v>45</v>
      </c>
      <c r="F19" s="35">
        <v>15000</v>
      </c>
      <c r="G19" s="35">
        <v>15426</v>
      </c>
      <c r="H19" s="35">
        <v>15852</v>
      </c>
      <c r="I19" s="35">
        <v>15852</v>
      </c>
      <c r="J19" s="35">
        <v>15852</v>
      </c>
      <c r="K19" s="37"/>
      <c r="L19" s="37"/>
      <c r="M19" s="37"/>
      <c r="N19" s="37"/>
      <c r="O19" s="37"/>
    </row>
    <row r="20" spans="2:15" ht="61.5" customHeight="1" x14ac:dyDescent="0.25">
      <c r="B20" s="41"/>
      <c r="C20" s="43" t="s">
        <v>55</v>
      </c>
      <c r="D20" s="43" t="s">
        <v>44</v>
      </c>
      <c r="E20" s="43" t="s">
        <v>45</v>
      </c>
      <c r="F20" s="35">
        <v>25540</v>
      </c>
      <c r="G20" s="35">
        <v>25840</v>
      </c>
      <c r="H20" s="35">
        <v>26480</v>
      </c>
      <c r="I20" s="35">
        <v>26480</v>
      </c>
      <c r="J20" s="35">
        <v>26480</v>
      </c>
      <c r="K20" s="38"/>
      <c r="L20" s="38"/>
      <c r="M20" s="38"/>
      <c r="N20" s="38"/>
      <c r="O20" s="38"/>
    </row>
    <row r="21" spans="2:15" ht="62.25" customHeight="1" x14ac:dyDescent="0.25">
      <c r="B21" s="42">
        <v>801</v>
      </c>
      <c r="C21" s="43" t="s">
        <v>56</v>
      </c>
      <c r="D21" s="43" t="s">
        <v>57</v>
      </c>
      <c r="E21" s="43" t="s">
        <v>58</v>
      </c>
      <c r="F21" s="35">
        <v>21000</v>
      </c>
      <c r="G21" s="35">
        <v>22000</v>
      </c>
      <c r="H21" s="35">
        <v>23000</v>
      </c>
      <c r="I21" s="35">
        <v>23000</v>
      </c>
      <c r="J21" s="35">
        <v>23000</v>
      </c>
      <c r="K21" s="15">
        <v>2060561.7</v>
      </c>
      <c r="L21" s="15">
        <v>1660956.87</v>
      </c>
      <c r="M21" s="15">
        <v>2482305</v>
      </c>
      <c r="N21" s="15">
        <v>2091305</v>
      </c>
      <c r="O21" s="15">
        <v>2091305</v>
      </c>
    </row>
    <row r="22" spans="2:15" ht="28.5" customHeight="1" x14ac:dyDescent="0.25">
      <c r="B22" s="33">
        <v>1202</v>
      </c>
      <c r="C22" s="44" t="s">
        <v>59</v>
      </c>
      <c r="D22" s="43" t="s">
        <v>60</v>
      </c>
      <c r="E22" s="43" t="s">
        <v>58</v>
      </c>
      <c r="F22" s="35">
        <v>22</v>
      </c>
      <c r="G22" s="35">
        <v>22</v>
      </c>
      <c r="H22" s="35">
        <v>22</v>
      </c>
      <c r="I22" s="35">
        <v>22</v>
      </c>
      <c r="J22" s="35">
        <v>22</v>
      </c>
      <c r="K22" s="34">
        <v>475109.76</v>
      </c>
      <c r="L22" s="34">
        <v>302409.34999999998</v>
      </c>
      <c r="M22" s="34">
        <v>368543</v>
      </c>
      <c r="N22" s="34">
        <v>328543</v>
      </c>
      <c r="O22" s="34">
        <v>328543</v>
      </c>
    </row>
    <row r="23" spans="2:15" ht="21.75" customHeight="1" x14ac:dyDescent="0.25">
      <c r="B23" s="36"/>
      <c r="C23" s="45"/>
      <c r="D23" s="43" t="s">
        <v>61</v>
      </c>
      <c r="E23" s="43" t="s">
        <v>58</v>
      </c>
      <c r="F23" s="15">
        <v>68800</v>
      </c>
      <c r="G23" s="15">
        <v>68800</v>
      </c>
      <c r="H23" s="15">
        <v>68800</v>
      </c>
      <c r="I23" s="15">
        <v>68800</v>
      </c>
      <c r="J23" s="15">
        <v>68800</v>
      </c>
      <c r="K23" s="37"/>
      <c r="L23" s="37"/>
      <c r="M23" s="37"/>
      <c r="N23" s="37"/>
      <c r="O23" s="37"/>
    </row>
    <row r="24" spans="2:15" ht="23.25" customHeight="1" x14ac:dyDescent="0.25">
      <c r="B24" s="41"/>
      <c r="C24" s="46"/>
      <c r="D24" s="43" t="s">
        <v>62</v>
      </c>
      <c r="E24" s="43" t="s">
        <v>58</v>
      </c>
      <c r="F24" s="15">
        <v>17200</v>
      </c>
      <c r="G24" s="15">
        <v>17200</v>
      </c>
      <c r="H24" s="15">
        <v>17200</v>
      </c>
      <c r="I24" s="15">
        <v>17200</v>
      </c>
      <c r="J24" s="15">
        <v>17200</v>
      </c>
      <c r="K24" s="38"/>
      <c r="L24" s="38"/>
      <c r="M24" s="38"/>
      <c r="N24" s="38"/>
      <c r="O24" s="38"/>
    </row>
    <row r="25" spans="2:15" s="6" customFormat="1" ht="33.75" customHeight="1" x14ac:dyDescent="0.25">
      <c r="B25" s="47" t="s">
        <v>64</v>
      </c>
      <c r="C25" s="29" t="s">
        <v>21</v>
      </c>
      <c r="D25" s="8" t="s">
        <v>23</v>
      </c>
      <c r="E25" s="8" t="s">
        <v>22</v>
      </c>
      <c r="F25" s="7">
        <v>230</v>
      </c>
      <c r="G25" s="7">
        <v>230</v>
      </c>
      <c r="H25" s="7">
        <v>230</v>
      </c>
      <c r="I25" s="7">
        <v>230</v>
      </c>
      <c r="J25" s="7">
        <v>230</v>
      </c>
      <c r="K25" s="22">
        <v>8481760</v>
      </c>
      <c r="L25" s="22">
        <v>9058331</v>
      </c>
      <c r="M25" s="22">
        <v>9479249</v>
      </c>
      <c r="N25" s="22">
        <v>9034351</v>
      </c>
      <c r="O25" s="22">
        <v>9186101</v>
      </c>
    </row>
    <row r="26" spans="2:15" s="6" customFormat="1" ht="48.75" customHeight="1" x14ac:dyDescent="0.25">
      <c r="B26" s="48"/>
      <c r="C26" s="30"/>
      <c r="D26" s="8" t="s">
        <v>24</v>
      </c>
      <c r="E26" s="8" t="s">
        <v>25</v>
      </c>
      <c r="F26" s="7">
        <v>30955</v>
      </c>
      <c r="G26" s="7">
        <v>30955</v>
      </c>
      <c r="H26" s="7">
        <v>30955</v>
      </c>
      <c r="I26" s="7">
        <v>30955</v>
      </c>
      <c r="J26" s="7">
        <v>30955</v>
      </c>
      <c r="K26" s="31"/>
      <c r="L26" s="31"/>
      <c r="M26" s="31"/>
      <c r="N26" s="31"/>
      <c r="O26" s="31"/>
    </row>
    <row r="27" spans="2:15" s="6" customFormat="1" ht="43.5" customHeight="1" x14ac:dyDescent="0.25">
      <c r="B27" s="48"/>
      <c r="C27" s="8" t="s">
        <v>30</v>
      </c>
      <c r="D27" s="8" t="s">
        <v>26</v>
      </c>
      <c r="E27" s="8" t="s">
        <v>22</v>
      </c>
      <c r="F27" s="7">
        <v>8</v>
      </c>
      <c r="G27" s="7">
        <v>8</v>
      </c>
      <c r="H27" s="7">
        <v>8</v>
      </c>
      <c r="I27" s="7">
        <v>8</v>
      </c>
      <c r="J27" s="7">
        <v>8</v>
      </c>
      <c r="K27" s="31"/>
      <c r="L27" s="31"/>
      <c r="M27" s="31"/>
      <c r="N27" s="31"/>
      <c r="O27" s="31"/>
    </row>
    <row r="28" spans="2:15" s="6" customFormat="1" ht="67.5" customHeight="1" x14ac:dyDescent="0.25">
      <c r="B28" s="48"/>
      <c r="C28" s="8" t="s">
        <v>31</v>
      </c>
      <c r="D28" s="8" t="s">
        <v>27</v>
      </c>
      <c r="E28" s="8" t="s">
        <v>22</v>
      </c>
      <c r="F28" s="7">
        <v>8</v>
      </c>
      <c r="G28" s="7">
        <v>8</v>
      </c>
      <c r="H28" s="7">
        <v>8</v>
      </c>
      <c r="I28" s="7">
        <v>8</v>
      </c>
      <c r="J28" s="7">
        <v>8</v>
      </c>
      <c r="K28" s="31"/>
      <c r="L28" s="31"/>
      <c r="M28" s="31"/>
      <c r="N28" s="31"/>
      <c r="O28" s="31"/>
    </row>
    <row r="29" spans="2:15" s="6" customFormat="1" ht="44.25" customHeight="1" x14ac:dyDescent="0.25">
      <c r="B29" s="48"/>
      <c r="C29" s="29" t="s">
        <v>32</v>
      </c>
      <c r="D29" s="8" t="s">
        <v>28</v>
      </c>
      <c r="E29" s="8" t="s">
        <v>22</v>
      </c>
      <c r="F29" s="7">
        <v>160</v>
      </c>
      <c r="G29" s="7">
        <v>160</v>
      </c>
      <c r="H29" s="7">
        <v>160</v>
      </c>
      <c r="I29" s="7">
        <v>160</v>
      </c>
      <c r="J29" s="7">
        <v>160</v>
      </c>
      <c r="K29" s="31"/>
      <c r="L29" s="31"/>
      <c r="M29" s="31"/>
      <c r="N29" s="31"/>
      <c r="O29" s="31"/>
    </row>
    <row r="30" spans="2:15" s="6" customFormat="1" ht="31.5" customHeight="1" x14ac:dyDescent="0.25">
      <c r="B30" s="49"/>
      <c r="C30" s="30"/>
      <c r="D30" s="8" t="s">
        <v>29</v>
      </c>
      <c r="E30" s="8" t="s">
        <v>22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23"/>
      <c r="L30" s="23"/>
      <c r="M30" s="23"/>
      <c r="N30" s="23"/>
      <c r="O30" s="23"/>
    </row>
    <row r="31" spans="2:15" s="6" customFormat="1" ht="57" customHeight="1" x14ac:dyDescent="0.25">
      <c r="B31" s="47">
        <v>1101</v>
      </c>
      <c r="C31" s="8" t="s">
        <v>15</v>
      </c>
      <c r="D31" s="8" t="s">
        <v>16</v>
      </c>
      <c r="E31" s="8" t="s">
        <v>17</v>
      </c>
      <c r="F31" s="7">
        <v>10</v>
      </c>
      <c r="G31" s="7"/>
      <c r="H31" s="7"/>
      <c r="I31" s="7"/>
      <c r="J31" s="7"/>
      <c r="K31" s="7">
        <v>15701324</v>
      </c>
      <c r="L31" s="7"/>
      <c r="M31" s="7"/>
      <c r="N31" s="7"/>
      <c r="O31" s="7"/>
    </row>
    <row r="32" spans="2:15" s="6" customFormat="1" ht="34.5" customHeight="1" x14ac:dyDescent="0.25">
      <c r="B32" s="49"/>
      <c r="C32" s="8" t="s">
        <v>18</v>
      </c>
      <c r="D32" s="8" t="s">
        <v>19</v>
      </c>
      <c r="E32" s="8" t="s">
        <v>20</v>
      </c>
      <c r="F32" s="7"/>
      <c r="G32" s="7">
        <v>10000</v>
      </c>
      <c r="H32" s="7">
        <v>10000</v>
      </c>
      <c r="I32" s="7">
        <v>10000</v>
      </c>
      <c r="J32" s="7">
        <v>10000</v>
      </c>
      <c r="K32" s="7"/>
      <c r="L32" s="7">
        <v>16713640</v>
      </c>
      <c r="M32" s="7">
        <v>19080527</v>
      </c>
      <c r="N32" s="7">
        <v>14617673</v>
      </c>
      <c r="O32" s="7">
        <v>19287200</v>
      </c>
    </row>
    <row r="33" spans="2:15" s="6" customFormat="1" x14ac:dyDescent="0.25">
      <c r="B33" s="9"/>
      <c r="C33" s="10"/>
      <c r="D33" s="10"/>
      <c r="E33" s="10"/>
      <c r="F33" s="9"/>
      <c r="G33" s="9"/>
      <c r="H33" s="9"/>
      <c r="I33" s="9"/>
      <c r="J33" s="9"/>
      <c r="K33" s="13"/>
      <c r="L33" s="13"/>
      <c r="M33" s="13"/>
      <c r="N33" s="13"/>
      <c r="O33" s="13"/>
    </row>
    <row r="34" spans="2:15" s="6" customFormat="1" x14ac:dyDescent="0.25">
      <c r="B34" s="9"/>
      <c r="C34" s="10"/>
      <c r="D34" s="10"/>
      <c r="E34" s="10"/>
      <c r="F34" s="9"/>
      <c r="G34" s="9"/>
      <c r="H34" s="9"/>
      <c r="I34" s="9"/>
      <c r="J34" s="9"/>
      <c r="K34" s="13"/>
      <c r="L34" s="13"/>
      <c r="M34" s="13"/>
      <c r="N34" s="13"/>
      <c r="O34" s="13"/>
    </row>
    <row r="35" spans="2:15" s="6" customFormat="1" x14ac:dyDescent="0.25">
      <c r="B35" s="9"/>
      <c r="C35" s="10"/>
      <c r="D35" s="10"/>
      <c r="E35" s="10"/>
      <c r="F35" s="9"/>
      <c r="G35" s="9"/>
      <c r="H35" s="9"/>
      <c r="I35" s="9"/>
      <c r="J35" s="9"/>
      <c r="K35" s="13"/>
      <c r="L35" s="13"/>
      <c r="M35" s="13"/>
      <c r="N35" s="13"/>
      <c r="O35" s="13"/>
    </row>
    <row r="36" spans="2:15" s="6" customFormat="1" x14ac:dyDescent="0.25">
      <c r="B36" s="9"/>
      <c r="C36" s="10"/>
      <c r="D36" s="10"/>
      <c r="E36" s="10"/>
      <c r="F36" s="9"/>
      <c r="G36" s="9"/>
      <c r="H36" s="9"/>
      <c r="I36" s="9"/>
      <c r="J36" s="9"/>
      <c r="K36" s="13"/>
      <c r="L36" s="13"/>
      <c r="M36" s="13"/>
      <c r="N36" s="13"/>
      <c r="O36" s="13"/>
    </row>
    <row r="37" spans="2:15" s="6" customFormat="1" x14ac:dyDescent="0.25">
      <c r="B37" s="9"/>
      <c r="C37" s="10"/>
      <c r="D37" s="10"/>
      <c r="E37" s="10"/>
      <c r="F37" s="9"/>
      <c r="G37" s="9"/>
      <c r="H37" s="9"/>
      <c r="I37" s="9"/>
      <c r="J37" s="9"/>
      <c r="K37" s="13"/>
      <c r="L37" s="13"/>
      <c r="M37" s="13"/>
      <c r="N37" s="13"/>
      <c r="O37" s="13"/>
    </row>
    <row r="38" spans="2:15" s="6" customFormat="1" x14ac:dyDescent="0.25">
      <c r="B38" s="9"/>
      <c r="C38" s="10"/>
      <c r="D38" s="10"/>
      <c r="E38" s="10"/>
      <c r="F38" s="9"/>
      <c r="G38" s="9"/>
      <c r="H38" s="9"/>
      <c r="I38" s="9"/>
      <c r="J38" s="9"/>
      <c r="K38" s="13"/>
      <c r="L38" s="13"/>
      <c r="M38" s="13"/>
      <c r="N38" s="13"/>
      <c r="O38" s="13"/>
    </row>
    <row r="39" spans="2:15" s="6" customFormat="1" ht="15" customHeight="1" x14ac:dyDescent="0.25">
      <c r="B39" s="9"/>
      <c r="C39" s="10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s="6" customFormat="1" x14ac:dyDescent="0.25">
      <c r="B40" s="11"/>
      <c r="C40" s="12"/>
      <c r="D40" s="10"/>
      <c r="E40" s="10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5" s="6" customFormat="1" x14ac:dyDescent="0.25">
      <c r="B41" s="9"/>
      <c r="C41" s="10"/>
      <c r="D41" s="10"/>
      <c r="E41" s="10"/>
      <c r="F41" s="9"/>
      <c r="G41" s="9"/>
      <c r="H41" s="9"/>
      <c r="I41" s="9"/>
      <c r="J41" s="9"/>
      <c r="K41" s="13"/>
      <c r="L41" s="13"/>
      <c r="M41" s="13"/>
      <c r="N41" s="13"/>
      <c r="O41" s="13"/>
    </row>
    <row r="42" spans="2:15" s="6" customFormat="1" x14ac:dyDescent="0.25">
      <c r="B42" s="9"/>
      <c r="C42" s="10"/>
      <c r="D42" s="10"/>
      <c r="E42" s="10"/>
      <c r="F42" s="9"/>
      <c r="G42" s="9"/>
      <c r="H42" s="9"/>
      <c r="I42" s="9"/>
      <c r="J42" s="9"/>
      <c r="K42" s="13"/>
      <c r="L42" s="13"/>
      <c r="M42" s="13"/>
      <c r="N42" s="13"/>
      <c r="O42" s="13"/>
    </row>
    <row r="43" spans="2:15" s="6" customFormat="1" x14ac:dyDescent="0.25">
      <c r="B43" s="9"/>
      <c r="C43" s="10"/>
      <c r="D43" s="10"/>
      <c r="E43" s="10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s="6" customFormat="1" x14ac:dyDescent="0.25">
      <c r="B44" s="11"/>
      <c r="C44" s="12"/>
      <c r="D44" s="10"/>
      <c r="E44" s="10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s="6" customFormat="1" x14ac:dyDescent="0.25">
      <c r="B45" s="9"/>
      <c r="C45" s="10"/>
      <c r="D45" s="10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s="6" customFormat="1" x14ac:dyDescent="0.25">
      <c r="B46" s="11"/>
      <c r="C46" s="12"/>
      <c r="D46" s="10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s="6" customFormat="1" ht="28.5" customHeight="1" x14ac:dyDescent="0.25">
      <c r="B47" s="9"/>
      <c r="C47" s="10"/>
      <c r="D47" s="1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s="6" customFormat="1" x14ac:dyDescent="0.25">
      <c r="B48" s="9"/>
      <c r="C48" s="10"/>
      <c r="D48" s="10"/>
      <c r="E48" s="10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s="6" customFormat="1" x14ac:dyDescent="0.25">
      <c r="B49" s="9"/>
      <c r="C49" s="10"/>
      <c r="D49" s="10"/>
      <c r="E49" s="10"/>
      <c r="F49" s="9"/>
      <c r="G49" s="9"/>
      <c r="H49" s="9"/>
      <c r="I49" s="9"/>
      <c r="J49" s="9"/>
      <c r="K49" s="13"/>
      <c r="L49" s="13"/>
      <c r="M49" s="13"/>
      <c r="N49" s="13"/>
      <c r="O49" s="13"/>
    </row>
    <row r="50" spans="2:15" s="6" customFormat="1" x14ac:dyDescent="0.25">
      <c r="B50" s="9"/>
      <c r="C50" s="10"/>
      <c r="D50" s="10"/>
      <c r="E50" s="10"/>
      <c r="F50" s="9"/>
      <c r="G50" s="9"/>
      <c r="H50" s="9"/>
      <c r="I50" s="9"/>
      <c r="J50" s="9"/>
      <c r="K50" s="13"/>
      <c r="L50" s="13"/>
      <c r="M50" s="13"/>
      <c r="N50" s="13"/>
      <c r="O50" s="13"/>
    </row>
    <row r="51" spans="2:15" s="6" customFormat="1" x14ac:dyDescent="0.25">
      <c r="B51" s="9"/>
      <c r="C51" s="10"/>
      <c r="D51" s="10"/>
      <c r="E51" s="10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2:15" s="6" customFormat="1" ht="28.5" customHeight="1" x14ac:dyDescent="0.25">
      <c r="B52" s="9"/>
      <c r="C52" s="10"/>
      <c r="D52" s="10"/>
      <c r="E52" s="10"/>
      <c r="F52" s="9"/>
      <c r="G52" s="9"/>
      <c r="H52" s="9"/>
      <c r="I52" s="9"/>
      <c r="J52" s="9"/>
      <c r="K52" s="13"/>
      <c r="L52" s="13"/>
      <c r="M52" s="13"/>
      <c r="N52" s="13"/>
      <c r="O52" s="13"/>
    </row>
    <row r="53" spans="2:15" s="6" customFormat="1" x14ac:dyDescent="0.25">
      <c r="B53" s="9"/>
      <c r="C53" s="10"/>
      <c r="D53" s="10"/>
      <c r="E53" s="10"/>
      <c r="F53" s="9"/>
      <c r="G53" s="9"/>
      <c r="H53" s="9"/>
      <c r="I53" s="9"/>
      <c r="J53" s="9"/>
      <c r="K53" s="13"/>
      <c r="L53" s="13"/>
      <c r="M53" s="13"/>
      <c r="N53" s="13"/>
      <c r="O53" s="13"/>
    </row>
    <row r="54" spans="2:15" s="6" customFormat="1" x14ac:dyDescent="0.25">
      <c r="B54" s="9"/>
      <c r="C54" s="10"/>
      <c r="D54" s="10"/>
      <c r="E54" s="10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s="6" customFormat="1" x14ac:dyDescent="0.25">
      <c r="B55" s="11"/>
      <c r="C55" s="12"/>
      <c r="D55" s="10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s="6" customFormat="1" x14ac:dyDescent="0.25">
      <c r="B56" s="9"/>
      <c r="C56" s="10"/>
      <c r="D56" s="10"/>
      <c r="E56" s="10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s="6" customFormat="1" x14ac:dyDescent="0.25">
      <c r="B57" s="9"/>
      <c r="C57" s="10"/>
      <c r="D57" s="10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2:15" s="6" customFormat="1" x14ac:dyDescent="0.25">
      <c r="B58" s="9"/>
      <c r="C58" s="10"/>
      <c r="D58" s="10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5" s="6" customFormat="1" x14ac:dyDescent="0.25">
      <c r="B59" s="9"/>
      <c r="C59" s="10"/>
      <c r="D59" s="10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</row>
  </sheetData>
  <mergeCells count="42">
    <mergeCell ref="L10:L20"/>
    <mergeCell ref="M10:M20"/>
    <mergeCell ref="N10:N20"/>
    <mergeCell ref="O10:O20"/>
    <mergeCell ref="B22:B24"/>
    <mergeCell ref="C22:C24"/>
    <mergeCell ref="K22:K24"/>
    <mergeCell ref="L22:L24"/>
    <mergeCell ref="M22:M24"/>
    <mergeCell ref="N22:N24"/>
    <mergeCell ref="O22:O24"/>
    <mergeCell ref="B5:B6"/>
    <mergeCell ref="C5:C6"/>
    <mergeCell ref="K5:K6"/>
    <mergeCell ref="L5:L6"/>
    <mergeCell ref="M5:M6"/>
    <mergeCell ref="N5:N6"/>
    <mergeCell ref="O5:O6"/>
    <mergeCell ref="B7:B9"/>
    <mergeCell ref="K7:K9"/>
    <mergeCell ref="L7:L9"/>
    <mergeCell ref="M7:M9"/>
    <mergeCell ref="N7:N9"/>
    <mergeCell ref="O7:O9"/>
    <mergeCell ref="B10:B20"/>
    <mergeCell ref="K10:K20"/>
    <mergeCell ref="C3:F3"/>
    <mergeCell ref="B31:B32"/>
    <mergeCell ref="K1:O1"/>
    <mergeCell ref="D1:D2"/>
    <mergeCell ref="E1:E2"/>
    <mergeCell ref="F1:J1"/>
    <mergeCell ref="B1:B2"/>
    <mergeCell ref="C1:C2"/>
    <mergeCell ref="C25:C26"/>
    <mergeCell ref="C29:C30"/>
    <mergeCell ref="B25:B30"/>
    <mergeCell ref="K25:K30"/>
    <mergeCell ref="L25:L30"/>
    <mergeCell ref="M25:M30"/>
    <mergeCell ref="N25:N30"/>
    <mergeCell ref="O25:O30"/>
  </mergeCells>
  <pageMargins left="0.11811023622047245" right="7.874015748031496E-2" top="0.55118110236220474" bottom="0.19685039370078741" header="0.11811023622047245" footer="0.15748031496062992"/>
  <pageSetup paperSize="9" scale="75" fitToWidth="0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svod</vt:lpstr>
      <vt:lpstr>svod!Заголовки_для_печати</vt:lpstr>
      <vt:lpstr>svod!Область_печати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user</cp:lastModifiedBy>
  <cp:lastPrinted>2022-11-11T08:09:11Z</cp:lastPrinted>
  <dcterms:created xsi:type="dcterms:W3CDTF">2022-03-28T11:09:10Z</dcterms:created>
  <dcterms:modified xsi:type="dcterms:W3CDTF">2022-11-11T08:09:47Z</dcterms:modified>
</cp:coreProperties>
</file>