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администраторы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<sst xmlns="http://schemas.openxmlformats.org/spreadsheetml/2006/main" count="24" uniqueCount="24">
  <si>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Федеральная налоговая служба</t>
  </si>
  <si>
    <t>Федеральная служба по надзору в сфере природопользования</t>
  </si>
  <si>
    <t>048</t>
  </si>
  <si>
    <t>администратор</t>
  </si>
  <si>
    <t>отклонение</t>
  </si>
  <si>
    <t>код администратора</t>
  </si>
  <si>
    <t>% выполнения</t>
  </si>
  <si>
    <t>100</t>
  </si>
  <si>
    <t>Федеральное казначейство</t>
  </si>
  <si>
    <t>ИТОГО по администраторам</t>
  </si>
  <si>
    <t>830</t>
  </si>
  <si>
    <t>Управление мировой юстиции Брянской области</t>
  </si>
  <si>
    <t>842</t>
  </si>
  <si>
    <t>Департамент региональной безопасности Брянской области</t>
  </si>
  <si>
    <t>002</t>
  </si>
  <si>
    <t>005</t>
  </si>
  <si>
    <t>Администрация города Фокино</t>
  </si>
  <si>
    <t>Комитет по управлению имуществом города Фокино</t>
  </si>
  <si>
    <t>(в рублях)</t>
  </si>
  <si>
    <t xml:space="preserve">Информация о выполнении плановых заданий по поступлению основных налоговых и неналоговых доходов бюджета городского округа город Фокино Брянской области за 2021 год  в разрезе администраторов </t>
  </si>
  <si>
    <t xml:space="preserve">план на 2021 год            </t>
  </si>
  <si>
    <t xml:space="preserve">факт за 2021 год       </t>
  </si>
  <si>
    <t>816</t>
  </si>
  <si>
    <t>Департамент образования Брянской области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</si>
</sst>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"/>
    <numFmt numFmtId="194" formatCode="0.000"/>
  </numFmts>
  <fonts count="3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A5C8A5"/>
      <rgbColor rgb="00E9E7E2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5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421875" defaultRowHeight="12.75"/>
  <cols>
    <col min="1" max="1" width="20.00390625" style="0" customWidth="1"/>
    <col min="2" max="2" width="45.28125" style="0" customWidth="1"/>
    <col min="3" max="3" width="21.28125" style="0" customWidth="1"/>
    <col min="4" max="4" width="20.57421875" style="1" customWidth="1"/>
    <col min="5" max="5" width="18.57421875" style="0" customWidth="1"/>
    <col min="6" max="6" width="17.28125" style="0" customWidth="1"/>
  </cols>
  <sheetData>
    <row r="1" spans="1:6" s="9" customFormat="1" ht="55.5" customHeight="1">
      <c r="A1" s="10" t="s">
        <v>19</v>
      </c>
      <c r="B1" s="10"/>
      <c r="C1" s="10"/>
      <c r="D1" s="10"/>
      <c r="E1" s="10"/>
      <c r="F1" s="10"/>
    </row>
    <row r="2" spans="1:6" ht="21.75" customHeight="1">
      <c r="A2" s="11" t="s">
        <v>18</v>
      </c>
      <c r="B2" s="12"/>
      <c r="C2" s="12"/>
      <c r="D2" s="12"/>
      <c r="E2" s="12"/>
      <c r="F2" s="13"/>
    </row>
    <row r="3" spans="1:6" ht="33">
      <c r="A3" s="2" t="s">
        <v>5</v>
      </c>
      <c r="B3" s="2" t="s">
        <v>3</v>
      </c>
      <c r="C3" s="6" t="s">
        <v>20</v>
      </c>
      <c r="D3" s="6" t="s">
        <v>21</v>
      </c>
      <c r="E3" s="6" t="s">
        <v>4</v>
      </c>
      <c r="F3" s="6" t="s">
        <v>6</v>
      </c>
    </row>
    <row r="4" spans="1:6" ht="15.75">
      <c r="A4" s="4" t="s">
        <v>14</v>
      </c>
      <c r="B4" s="4" t="s">
        <v>16</v>
      </c>
      <c r="C4" s="7">
        <f>1100000+85000</f>
        <v>1185000</v>
      </c>
      <c r="D4" s="7">
        <f>1164726.54+22781.42+187789.74+63116.27</f>
        <v>1438413.97</v>
      </c>
      <c r="E4" s="7">
        <f aca="true" t="shared" si="0" ref="E4:E12">D4-C4</f>
        <v>253413.96999999997</v>
      </c>
      <c r="F4" s="7">
        <f>D4/C4*100</f>
        <v>121.38514514767932</v>
      </c>
    </row>
    <row r="5" spans="1:6" ht="62.25" customHeight="1">
      <c r="A5" s="4" t="s">
        <v>15</v>
      </c>
      <c r="B5" s="4" t="s">
        <v>17</v>
      </c>
      <c r="C5" s="7">
        <v>5739000</v>
      </c>
      <c r="D5" s="7">
        <f>4184282.98+221722.93+4333.59</f>
        <v>4410339.5</v>
      </c>
      <c r="E5" s="7">
        <f t="shared" si="0"/>
        <v>-1328660.5</v>
      </c>
      <c r="F5" s="7">
        <f>D5/C5*100</f>
        <v>76.84857117964802</v>
      </c>
    </row>
    <row r="6" spans="1:6" ht="31.5">
      <c r="A6" s="4" t="s">
        <v>2</v>
      </c>
      <c r="B6" s="4" t="s">
        <v>1</v>
      </c>
      <c r="C6" s="7">
        <v>521200</v>
      </c>
      <c r="D6" s="7">
        <v>-1921194.73</v>
      </c>
      <c r="E6" s="7">
        <f t="shared" si="0"/>
        <v>-2442394.73</v>
      </c>
      <c r="F6" s="7">
        <f aca="true" t="shared" si="1" ref="F6:F12">D6/C6*100</f>
        <v>-368.609886799693</v>
      </c>
    </row>
    <row r="7" spans="1:6" ht="27.75" customHeight="1">
      <c r="A7" s="4" t="s">
        <v>7</v>
      </c>
      <c r="B7" s="4" t="s">
        <v>8</v>
      </c>
      <c r="C7" s="7">
        <v>1943300</v>
      </c>
      <c r="D7" s="7">
        <v>1980612.9</v>
      </c>
      <c r="E7" s="7">
        <f t="shared" si="0"/>
        <v>37312.89999999991</v>
      </c>
      <c r="F7" s="7">
        <f>D7/C7*100</f>
        <v>101.9200792466423</v>
      </c>
    </row>
    <row r="8" spans="1:6" ht="27.75" customHeight="1">
      <c r="A8" s="4">
        <v>182</v>
      </c>
      <c r="B8" s="4" t="s">
        <v>0</v>
      </c>
      <c r="C8" s="7">
        <v>76891453</v>
      </c>
      <c r="D8" s="7">
        <f>61287991.48+1296633.9+15066224.63+88010.51-17309.53+2068.42</f>
        <v>77723619.41</v>
      </c>
      <c r="E8" s="7">
        <f t="shared" si="0"/>
        <v>832166.4099999964</v>
      </c>
      <c r="F8" s="7">
        <f t="shared" si="1"/>
        <v>101.08226126250987</v>
      </c>
    </row>
    <row r="9" spans="1:6" ht="27.75" customHeight="1">
      <c r="A9" s="4" t="s">
        <v>22</v>
      </c>
      <c r="B9" s="4" t="s">
        <v>23</v>
      </c>
      <c r="C9" s="7">
        <v>0</v>
      </c>
      <c r="D9" s="7">
        <v>3000</v>
      </c>
      <c r="E9" s="7">
        <f t="shared" si="0"/>
        <v>3000</v>
      </c>
      <c r="F9" s="7" t="e">
        <f t="shared" si="1"/>
        <v>#DIV/0!</v>
      </c>
    </row>
    <row r="10" spans="1:6" ht="41.25" customHeight="1">
      <c r="A10" s="4" t="s">
        <v>10</v>
      </c>
      <c r="B10" s="4" t="s">
        <v>11</v>
      </c>
      <c r="C10" s="7">
        <v>358600</v>
      </c>
      <c r="D10" s="7">
        <v>68773.05</v>
      </c>
      <c r="E10" s="7">
        <f t="shared" si="0"/>
        <v>-289826.95</v>
      </c>
      <c r="F10" s="7">
        <f>D10/C10*100</f>
        <v>19.178206915783605</v>
      </c>
    </row>
    <row r="11" spans="1:6" ht="41.25" customHeight="1">
      <c r="A11" s="4" t="s">
        <v>12</v>
      </c>
      <c r="B11" s="4" t="s">
        <v>13</v>
      </c>
      <c r="C11" s="7">
        <v>15500</v>
      </c>
      <c r="D11" s="7">
        <v>27100</v>
      </c>
      <c r="E11" s="7">
        <f t="shared" si="0"/>
        <v>11600</v>
      </c>
      <c r="F11" s="7">
        <f>D11/C11*100</f>
        <v>174.83870967741936</v>
      </c>
    </row>
    <row r="12" spans="1:6" ht="33.75" customHeight="1">
      <c r="A12" s="3"/>
      <c r="B12" s="3" t="s">
        <v>9</v>
      </c>
      <c r="C12" s="8">
        <f>SUM(C4:C11)</f>
        <v>86654053</v>
      </c>
      <c r="D12" s="8">
        <f>SUM(D4:D11)</f>
        <v>83730664.1</v>
      </c>
      <c r="E12" s="8">
        <f t="shared" si="0"/>
        <v>-2923388.900000006</v>
      </c>
      <c r="F12" s="8">
        <f t="shared" si="1"/>
        <v>96.62636795534537</v>
      </c>
    </row>
    <row r="13" ht="20.25" customHeight="1">
      <c r="D13" s="5"/>
    </row>
    <row r="15" ht="12.75">
      <c r="C15" s="1"/>
    </row>
  </sheetData>
  <sheetProtection password="CE1E" sheet="1"/>
  <mergeCells count="2">
    <mergeCell ref="A1:F1"/>
    <mergeCell ref="A2:F2"/>
  </mergeCells>
  <printOptions horizontalCentered="1" verticalCentered="1"/>
  <pageMargins left="0.5905511811023623" right="0.3937007874015748" top="0.1968503937007874" bottom="0.1968503937007874" header="0.1968503937007874" footer="0.1968503937007874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Прудникова</dc:creator>
  <cp:keywords/>
  <dc:description/>
  <cp:lastModifiedBy>user</cp:lastModifiedBy>
  <cp:lastPrinted>2019-01-19T08:51:17Z</cp:lastPrinted>
  <dcterms:created xsi:type="dcterms:W3CDTF">2014-01-14T05:51:39Z</dcterms:created>
  <dcterms:modified xsi:type="dcterms:W3CDTF">2022-03-31T08:03:39Z</dcterms:modified>
  <cp:category/>
  <cp:version/>
  <cp:contentType/>
  <cp:contentStatus/>
</cp:coreProperties>
</file>